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20" activeTab="0"/>
  </bookViews>
  <sheets>
    <sheet name="Rech Formular Lehrer Bar" sheetId="1" r:id="rId1"/>
    <sheet name="Rech Formular Schueler Bar" sheetId="2" r:id="rId2"/>
  </sheets>
  <definedNames>
    <definedName name="_xlnm.Print_Area" localSheetId="0">'Rech Formular Lehrer Bar'!$A$1:$F$52</definedName>
    <definedName name="_xlnm.Print_Area" localSheetId="1">'Rech Formular Schueler Bar'!$A$1:$F$44</definedName>
  </definedNames>
  <calcPr fullCalcOnLoad="1"/>
</workbook>
</file>

<file path=xl/sharedStrings.xml><?xml version="1.0" encoding="utf-8"?>
<sst xmlns="http://schemas.openxmlformats.org/spreadsheetml/2006/main" count="53" uniqueCount="37">
  <si>
    <t>RECHNUNG</t>
  </si>
  <si>
    <t>Anzahl</t>
  </si>
  <si>
    <t>Artikel</t>
  </si>
  <si>
    <t>Einzelpreis</t>
  </si>
  <si>
    <t xml:space="preserve">  </t>
  </si>
  <si>
    <t>Rechnung an: ___________________________</t>
  </si>
  <si>
    <t>Rechnungsbetrag bar</t>
  </si>
  <si>
    <t>Umsatzsteuer 10%</t>
  </si>
  <si>
    <t>Es bediente Sie: __________________________</t>
  </si>
  <si>
    <t>Vielen Dank für Ihren Besuch!</t>
  </si>
  <si>
    <t>Umsatzsteuer 20%</t>
  </si>
  <si>
    <t>Umsatzsteuer gesamt  €</t>
  </si>
  <si>
    <t>Nettobetrag gesamt     €</t>
  </si>
  <si>
    <t>Es bediente Sie: ____________________________</t>
  </si>
  <si>
    <t>€</t>
  </si>
  <si>
    <t>Datum:</t>
  </si>
  <si>
    <t xml:space="preserve">Rechnungsnummer: </t>
  </si>
  <si>
    <t>R1023</t>
  </si>
  <si>
    <t>Datum:   ________________________</t>
  </si>
  <si>
    <t xml:space="preserve">RechnNr:_______________ </t>
  </si>
  <si>
    <t>Tischnummer: _________</t>
  </si>
  <si>
    <t xml:space="preserve">Rechnungsbetrag bar  </t>
  </si>
  <si>
    <t>Nettobetrag Speisen</t>
  </si>
  <si>
    <t>Nettobetrag Getränke</t>
  </si>
  <si>
    <t>inkl. 10%</t>
  </si>
  <si>
    <t>inkl. 20%</t>
  </si>
  <si>
    <t xml:space="preserve">Zwischensummen </t>
  </si>
  <si>
    <t>Menü</t>
  </si>
  <si>
    <t>Mineralwasser klein</t>
  </si>
  <si>
    <t>Mineralwasser 0,75l</t>
  </si>
  <si>
    <t>Orangensaft 0,25l</t>
  </si>
  <si>
    <t>Flasche Riesling Fedeerspiel, Hirtzberger</t>
  </si>
  <si>
    <t>Verlängerter Braune</t>
  </si>
  <si>
    <t>Williams</t>
  </si>
  <si>
    <t>Tischnummer:</t>
  </si>
  <si>
    <t xml:space="preserve">Rechnung ergeht an: </t>
  </si>
  <si>
    <t>Hermann Kölly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</si>
</sst>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\ &quot;ATS&quot;;\-#,##0\ &quot;ATS&quot;"/>
    <numFmt numFmtId="185" formatCode="#,##0\ &quot;ATS&quot;;[Red]\-#,##0\ &quot;ATS&quot;"/>
    <numFmt numFmtId="186" formatCode="#,##0.00\ &quot;ATS&quot;;\-#,##0.00\ &quot;ATS&quot;"/>
    <numFmt numFmtId="187" formatCode="#,##0.00\ &quot;ATS&quot;;[Red]\-#,##0.00\ &quot;ATS&quot;"/>
    <numFmt numFmtId="188" formatCode="_-* #,##0\ &quot;ATS&quot;_-;\-* #,##0\ &quot;ATS&quot;_-;_-* &quot;-&quot;\ &quot;ATS&quot;_-;_-@_-"/>
    <numFmt numFmtId="189" formatCode="_-* #,##0\ _A_T_S_-;\-* #,##0\ _A_T_S_-;_-* &quot;-&quot;\ _A_T_S_-;_-@_-"/>
    <numFmt numFmtId="190" formatCode="_-* #,##0.00\ &quot;ATS&quot;_-;\-* #,##0.00\ &quot;ATS&quot;_-;_-* &quot;-&quot;??\ &quot;ATS&quot;_-;_-@_-"/>
    <numFmt numFmtId="191" formatCode="_-* #,##0.00\ _A_T_S_-;\-* #,##0.00\ _A_T_S_-;_-* &quot;-&quot;??\ _A_T_S_-;_-@_-"/>
    <numFmt numFmtId="192" formatCode="_-* #,##0.00\ [$€-1]_-;\-* #,##0.00\ [$€-1]_-;_-* &quot;-&quot;??\ [$€-1]_-"/>
    <numFmt numFmtId="193" formatCode="#,##0.00\ [$€-1];[Red]\-#,##0.00\ [$€-1]"/>
    <numFmt numFmtId="194" formatCode="#,##0.00\ [$€-1]"/>
    <numFmt numFmtId="195" formatCode="[$€-2]\ #,##0.00;[Red]\-[$€-2]\ #,##0.00"/>
    <numFmt numFmtId="196" formatCode="#,##0\ [$€-1];[Red]\-#,##0\ [$€-1]"/>
    <numFmt numFmtId="197" formatCode="[$€-2]\ #,##0.00"/>
    <numFmt numFmtId="198" formatCode="d/\ mmmm\ yyyy"/>
    <numFmt numFmtId="199" formatCode="d/m/yy"/>
    <numFmt numFmtId="200" formatCode="d/\ mmm/\ yy"/>
    <numFmt numFmtId="201" formatCode="d/\ mmm/"/>
    <numFmt numFmtId="202" formatCode="d/m"/>
    <numFmt numFmtId="203" formatCode="dd/mm/yy"/>
    <numFmt numFmtId="204" formatCode="&quot;€&quot;\ #,##0.00"/>
    <numFmt numFmtId="205" formatCode="[$-C07]dddd\,\ dd\.\ mmmm\ yyyy"/>
    <numFmt numFmtId="206" formatCode="[$-C07]d/mmmm\ yyyy;@"/>
    <numFmt numFmtId="207" formatCode="[$-F800]dddd\,\ mmmm\ dd\,\ yyyy"/>
    <numFmt numFmtId="208" formatCode="#,##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center"/>
    </xf>
    <xf numFmtId="19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194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194" fontId="0" fillId="0" borderId="0" xfId="0" applyNumberFormat="1" applyBorder="1" applyAlignment="1">
      <alignment/>
    </xf>
    <xf numFmtId="194" fontId="7" fillId="0" borderId="0" xfId="0" applyNumberFormat="1" applyFont="1" applyAlignment="1">
      <alignment horizontal="center"/>
    </xf>
    <xf numFmtId="0" fontId="3" fillId="0" borderId="0" xfId="49" applyAlignment="1" applyProtection="1">
      <alignment/>
      <protection/>
    </xf>
    <xf numFmtId="194" fontId="0" fillId="0" borderId="0" xfId="0" applyNumberFormat="1" applyAlignment="1">
      <alignment horizontal="right"/>
    </xf>
    <xf numFmtId="0" fontId="0" fillId="0" borderId="10" xfId="0" applyBorder="1" applyAlignment="1">
      <alignment wrapText="1"/>
    </xf>
    <xf numFmtId="194" fontId="0" fillId="0" borderId="10" xfId="0" applyNumberFormat="1" applyBorder="1" applyAlignment="1">
      <alignment/>
    </xf>
    <xf numFmtId="4" fontId="0" fillId="0" borderId="1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194" fontId="0" fillId="0" borderId="14" xfId="0" applyNumberFormat="1" applyBorder="1" applyAlignment="1">
      <alignment/>
    </xf>
    <xf numFmtId="194" fontId="6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Fill="1" applyBorder="1" applyAlignment="1" applyProtection="1">
      <alignment/>
      <protection/>
    </xf>
    <xf numFmtId="0" fontId="6" fillId="0" borderId="17" xfId="0" applyFont="1" applyBorder="1" applyAlignment="1">
      <alignment/>
    </xf>
    <xf numFmtId="194" fontId="6" fillId="0" borderId="18" xfId="0" applyNumberFormat="1" applyFont="1" applyBorder="1" applyAlignment="1">
      <alignment/>
    </xf>
    <xf numFmtId="0" fontId="6" fillId="0" borderId="19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8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94" fontId="0" fillId="0" borderId="0" xfId="0" applyNumberFormat="1" applyAlignment="1" applyProtection="1">
      <alignment horizontal="right"/>
      <protection/>
    </xf>
    <xf numFmtId="194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4" fontId="1" fillId="0" borderId="10" xfId="0" applyNumberFormat="1" applyFont="1" applyBorder="1" applyAlignment="1" applyProtection="1">
      <alignment/>
      <protection/>
    </xf>
    <xf numFmtId="9" fontId="0" fillId="0" borderId="10" xfId="0" applyNumberFormat="1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 horizontal="center" wrapText="1"/>
      <protection/>
    </xf>
    <xf numFmtId="16" fontId="0" fillId="0" borderId="10" xfId="0" applyNumberFormat="1" applyBorder="1" applyAlignment="1" applyProtection="1">
      <alignment horizontal="left" wrapText="1"/>
      <protection/>
    </xf>
    <xf numFmtId="4" fontId="0" fillId="0" borderId="10" xfId="0" applyNumberForma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4" fontId="0" fillId="0" borderId="0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/>
      <protection/>
    </xf>
    <xf numFmtId="194" fontId="6" fillId="0" borderId="15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 horizontal="right"/>
      <protection/>
    </xf>
    <xf numFmtId="194" fontId="0" fillId="0" borderId="0" xfId="0" applyNumberFormat="1" applyBorder="1" applyAlignment="1" applyProtection="1">
      <alignment/>
      <protection/>
    </xf>
    <xf numFmtId="194" fontId="7" fillId="0" borderId="0" xfId="0" applyNumberFormat="1" applyFont="1" applyAlignment="1" applyProtection="1">
      <alignment horizontal="center"/>
      <protection/>
    </xf>
    <xf numFmtId="4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94" fontId="0" fillId="0" borderId="22" xfId="0" applyNumberFormat="1" applyBorder="1" applyAlignment="1" applyProtection="1">
      <alignment/>
      <protection/>
    </xf>
    <xf numFmtId="4" fontId="0" fillId="0" borderId="23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94" fontId="0" fillId="0" borderId="25" xfId="0" applyNumberFormat="1" applyBorder="1" applyAlignment="1" applyProtection="1">
      <alignment/>
      <protection/>
    </xf>
    <xf numFmtId="4" fontId="0" fillId="0" borderId="26" xfId="0" applyNumberFormat="1" applyFont="1" applyFill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194" fontId="0" fillId="0" borderId="22" xfId="0" applyNumberFormat="1" applyFont="1" applyBorder="1" applyAlignment="1" applyProtection="1">
      <alignment/>
      <protection/>
    </xf>
    <xf numFmtId="4" fontId="0" fillId="0" borderId="28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194" fontId="0" fillId="0" borderId="25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 vertical="center"/>
    </xf>
    <xf numFmtId="194" fontId="0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198" fontId="0" fillId="0" borderId="0" xfId="0" applyNumberFormat="1" applyAlignment="1" applyProtection="1">
      <alignment/>
      <protection/>
    </xf>
    <xf numFmtId="0" fontId="0" fillId="0" borderId="30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right"/>
      <protection/>
    </xf>
    <xf numFmtId="14" fontId="8" fillId="0" borderId="0" xfId="0" applyNumberFormat="1" applyFont="1" applyAlignment="1" applyProtection="1">
      <alignment horizontal="left"/>
      <protection locked="0"/>
    </xf>
    <xf numFmtId="194" fontId="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4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194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left"/>
      <protection locked="0"/>
    </xf>
    <xf numFmtId="193" fontId="43" fillId="0" borderId="10" xfId="0" applyNumberFormat="1" applyFont="1" applyBorder="1" applyAlignment="1" applyProtection="1">
      <alignment wrapText="1"/>
      <protection locked="0"/>
    </xf>
    <xf numFmtId="194" fontId="43" fillId="0" borderId="10" xfId="0" applyNumberFormat="1" applyFont="1" applyBorder="1" applyAlignment="1" applyProtection="1">
      <alignment wrapText="1"/>
      <protection locked="0"/>
    </xf>
    <xf numFmtId="3" fontId="43" fillId="0" borderId="10" xfId="0" applyNumberFormat="1" applyFont="1" applyBorder="1" applyAlignment="1" applyProtection="1">
      <alignment horizontal="center" wrapText="1"/>
      <protection locked="0"/>
    </xf>
    <xf numFmtId="16" fontId="43" fillId="0" borderId="10" xfId="0" applyNumberFormat="1" applyFont="1" applyBorder="1" applyAlignment="1" applyProtection="1">
      <alignment horizontal="left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57150</xdr:rowOff>
    </xdr:from>
    <xdr:to>
      <xdr:col>5</xdr:col>
      <xdr:colOff>438150</xdr:colOff>
      <xdr:row>6</xdr:row>
      <xdr:rowOff>47625</xdr:rowOff>
    </xdr:to>
    <xdr:pic>
      <xdr:nvPicPr>
        <xdr:cNvPr id="1" name="Picture 2" descr="Logo_far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"/>
          <a:ext cx="3762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23</xdr:row>
      <xdr:rowOff>76200</xdr:rowOff>
    </xdr:from>
    <xdr:to>
      <xdr:col>4</xdr:col>
      <xdr:colOff>400050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90500" y="4714875"/>
          <a:ext cx="4848225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76200</xdr:rowOff>
    </xdr:from>
    <xdr:to>
      <xdr:col>5</xdr:col>
      <xdr:colOff>0</xdr:colOff>
      <xdr:row>6</xdr:row>
      <xdr:rowOff>66675</xdr:rowOff>
    </xdr:to>
    <xdr:pic>
      <xdr:nvPicPr>
        <xdr:cNvPr id="1" name="Picture 1" descr="Logo_far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76200"/>
          <a:ext cx="3705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50"/>
  <sheetViews>
    <sheetView tabSelected="1" zoomScalePageLayoutView="0" workbookViewId="0" topLeftCell="A9">
      <selection activeCell="G19" sqref="G19"/>
    </sheetView>
  </sheetViews>
  <sheetFormatPr defaultColWidth="11.421875" defaultRowHeight="12.75"/>
  <cols>
    <col min="1" max="1" width="9.140625" style="0" customWidth="1"/>
    <col min="2" max="2" width="36.28125" style="1" customWidth="1"/>
    <col min="3" max="3" width="12.140625" style="0" customWidth="1"/>
    <col min="4" max="4" width="12.00390625" style="0" customWidth="1"/>
    <col min="5" max="5" width="11.00390625" style="2" customWidth="1"/>
    <col min="6" max="6" width="7.421875" style="0" customWidth="1"/>
  </cols>
  <sheetData>
    <row r="8" ht="17.25" customHeight="1">
      <c r="E8" s="20"/>
    </row>
    <row r="9" spans="1:5" s="88" customFormat="1" ht="24.75">
      <c r="A9" s="92" t="s">
        <v>35</v>
      </c>
      <c r="B9" s="93" t="s">
        <v>36</v>
      </c>
      <c r="C9" s="90" t="s">
        <v>34</v>
      </c>
      <c r="D9" s="89">
        <v>3</v>
      </c>
      <c r="E9" s="91"/>
    </row>
    <row r="10" ht="18" customHeight="1"/>
    <row r="11" spans="4:6" ht="24" customHeight="1">
      <c r="D11" s="35" t="s">
        <v>15</v>
      </c>
      <c r="E11" s="85">
        <v>43807</v>
      </c>
      <c r="F11" s="85"/>
    </row>
    <row r="12" spans="1:6" ht="22.5">
      <c r="A12" s="3" t="s">
        <v>0</v>
      </c>
      <c r="D12" s="36" t="s">
        <v>16</v>
      </c>
      <c r="E12" s="86" t="s">
        <v>17</v>
      </c>
      <c r="F12" s="87"/>
    </row>
    <row r="14" ht="12">
      <c r="A14" s="4"/>
    </row>
    <row r="15" spans="3:5" ht="12">
      <c r="C15" s="75" t="s">
        <v>14</v>
      </c>
      <c r="D15" s="75" t="s">
        <v>14</v>
      </c>
      <c r="E15" s="76" t="s">
        <v>14</v>
      </c>
    </row>
    <row r="16" spans="1:5" ht="12">
      <c r="A16" s="5" t="s">
        <v>1</v>
      </c>
      <c r="B16" s="6" t="s">
        <v>2</v>
      </c>
      <c r="C16" s="77" t="s">
        <v>3</v>
      </c>
      <c r="D16" s="78" t="s">
        <v>24</v>
      </c>
      <c r="E16" s="78" t="s">
        <v>25</v>
      </c>
    </row>
    <row r="17" spans="1:5" ht="17.25" customHeight="1">
      <c r="A17" s="94">
        <v>4</v>
      </c>
      <c r="B17" s="95" t="s">
        <v>27</v>
      </c>
      <c r="C17" s="96">
        <v>31.2</v>
      </c>
      <c r="D17" s="8">
        <f>SUM(A17*C17)</f>
        <v>124.8</v>
      </c>
      <c r="E17" s="22"/>
    </row>
    <row r="18" spans="1:5" ht="17.25" customHeight="1">
      <c r="A18" s="94">
        <v>2</v>
      </c>
      <c r="B18" s="95" t="s">
        <v>28</v>
      </c>
      <c r="C18" s="96">
        <v>2.8</v>
      </c>
      <c r="D18" s="8"/>
      <c r="E18" s="8">
        <f>SUM(A18*C18)</f>
        <v>5.6</v>
      </c>
    </row>
    <row r="19" spans="1:5" ht="17.25" customHeight="1">
      <c r="A19" s="94">
        <v>1</v>
      </c>
      <c r="B19" s="95" t="s">
        <v>29</v>
      </c>
      <c r="C19" s="96">
        <v>4.1</v>
      </c>
      <c r="D19" s="8"/>
      <c r="E19" s="8">
        <f>SUM(A19*C19)</f>
        <v>4.1</v>
      </c>
    </row>
    <row r="20" spans="1:5" ht="17.25" customHeight="1">
      <c r="A20" s="94">
        <v>2</v>
      </c>
      <c r="B20" s="95" t="s">
        <v>30</v>
      </c>
      <c r="C20" s="96">
        <v>3.2</v>
      </c>
      <c r="D20" s="8"/>
      <c r="E20" s="8">
        <f>SUM(A20*C20)</f>
        <v>6.4</v>
      </c>
    </row>
    <row r="21" spans="1:5" ht="17.25" customHeight="1">
      <c r="A21" s="94">
        <v>1</v>
      </c>
      <c r="B21" s="95" t="s">
        <v>31</v>
      </c>
      <c r="C21" s="96">
        <v>32.9</v>
      </c>
      <c r="D21" s="8"/>
      <c r="E21" s="8">
        <f>SUM(A21*C21)</f>
        <v>32.9</v>
      </c>
    </row>
    <row r="22" spans="1:5" ht="17.25" customHeight="1">
      <c r="A22" s="94">
        <v>3</v>
      </c>
      <c r="B22" s="95" t="s">
        <v>32</v>
      </c>
      <c r="C22" s="96">
        <v>3.8</v>
      </c>
      <c r="D22" s="8"/>
      <c r="E22" s="8">
        <f>SUM(A22*C22)</f>
        <v>11.399999999999999</v>
      </c>
    </row>
    <row r="23" spans="1:5" ht="17.25" customHeight="1">
      <c r="A23" s="94">
        <v>3</v>
      </c>
      <c r="B23" s="95" t="s">
        <v>33</v>
      </c>
      <c r="C23" s="97">
        <v>4.4</v>
      </c>
      <c r="D23" s="8"/>
      <c r="E23" s="8">
        <f>SUM(A23*C23)</f>
        <v>13.200000000000001</v>
      </c>
    </row>
    <row r="24" spans="1:5" ht="17.25" customHeight="1">
      <c r="A24" s="94"/>
      <c r="B24" s="95"/>
      <c r="C24" s="97"/>
      <c r="D24" s="7"/>
      <c r="E24" s="8"/>
    </row>
    <row r="25" spans="1:5" ht="17.25" customHeight="1">
      <c r="A25" s="94"/>
      <c r="B25" s="95"/>
      <c r="C25" s="97"/>
      <c r="D25" s="7"/>
      <c r="E25" s="8"/>
    </row>
    <row r="26" spans="1:5" ht="17.25" customHeight="1">
      <c r="A26" s="94"/>
      <c r="B26" s="95"/>
      <c r="C26" s="97"/>
      <c r="D26" s="7"/>
      <c r="E26" s="8"/>
    </row>
    <row r="27" spans="1:5" ht="17.25" customHeight="1">
      <c r="A27" s="94"/>
      <c r="B27" s="95"/>
      <c r="C27" s="97"/>
      <c r="D27" s="7"/>
      <c r="E27" s="8"/>
    </row>
    <row r="28" spans="1:5" s="9" customFormat="1" ht="17.25" customHeight="1">
      <c r="A28" s="98"/>
      <c r="B28" s="99"/>
      <c r="C28" s="97"/>
      <c r="E28" s="8"/>
    </row>
    <row r="29" spans="1:5" s="9" customFormat="1" ht="17.25" customHeight="1">
      <c r="A29" s="98"/>
      <c r="B29" s="99"/>
      <c r="C29" s="97"/>
      <c r="D29" s="8"/>
      <c r="E29" s="8"/>
    </row>
    <row r="30" spans="1:5" s="9" customFormat="1" ht="17.25" customHeight="1">
      <c r="A30" s="98"/>
      <c r="B30" s="99"/>
      <c r="C30" s="97"/>
      <c r="D30" s="8"/>
      <c r="E30" s="21"/>
    </row>
    <row r="31" spans="1:5" s="9" customFormat="1" ht="17.25" customHeight="1">
      <c r="A31" s="98"/>
      <c r="B31" s="99"/>
      <c r="C31" s="97"/>
      <c r="D31" s="8"/>
      <c r="E31" s="8"/>
    </row>
    <row r="32" spans="1:5" ht="20.25" customHeight="1" thickBot="1">
      <c r="A32" s="10"/>
      <c r="B32" s="80" t="s">
        <v>26</v>
      </c>
      <c r="C32" s="81"/>
      <c r="D32" s="13">
        <f>SUM(D17:D31)</f>
        <v>124.8</v>
      </c>
      <c r="E32" s="14">
        <f>SUM(E17:E31)</f>
        <v>73.6</v>
      </c>
    </row>
    <row r="33" spans="1:5" ht="19.5" customHeight="1" thickBot="1">
      <c r="A33" s="10"/>
      <c r="B33" s="11" t="s">
        <v>4</v>
      </c>
      <c r="C33" s="29" t="s">
        <v>6</v>
      </c>
      <c r="D33" s="29"/>
      <c r="E33" s="28">
        <f>SUM(D32:E32)</f>
        <v>198.39999999999998</v>
      </c>
    </row>
    <row r="34" spans="1:5" ht="15" customHeight="1" thickTop="1">
      <c r="A34" s="15"/>
      <c r="C34" s="12"/>
      <c r="D34" s="16"/>
      <c r="E34" s="17"/>
    </row>
    <row r="35" spans="1:5" ht="18.75" customHeight="1">
      <c r="A35" s="15"/>
      <c r="C35" s="23" t="s">
        <v>7</v>
      </c>
      <c r="D35" s="24"/>
      <c r="E35" s="22">
        <f>D32/11</f>
        <v>11.345454545454546</v>
      </c>
    </row>
    <row r="36" spans="1:5" ht="20.25" customHeight="1" thickBot="1">
      <c r="A36" s="15"/>
      <c r="C36" s="26" t="s">
        <v>10</v>
      </c>
      <c r="D36" s="25"/>
      <c r="E36" s="27">
        <f>E32/6</f>
        <v>12.266666666666666</v>
      </c>
    </row>
    <row r="37" spans="1:5" ht="20.25" customHeight="1" thickBot="1">
      <c r="A37" s="15"/>
      <c r="C37" s="30" t="s">
        <v>11</v>
      </c>
      <c r="D37" s="31"/>
      <c r="E37" s="32">
        <f>SUM(E35:E36)</f>
        <v>23.61212121212121</v>
      </c>
    </row>
    <row r="38" spans="1:5" ht="20.25" customHeight="1" thickBot="1">
      <c r="A38" s="15"/>
      <c r="C38" s="30" t="s">
        <v>12</v>
      </c>
      <c r="D38" s="33"/>
      <c r="E38" s="32">
        <f>E33-E37</f>
        <v>174.78787878787875</v>
      </c>
    </row>
    <row r="39" spans="3:5" ht="18" customHeight="1">
      <c r="C39" s="34"/>
      <c r="D39" s="34"/>
      <c r="E39" s="17"/>
    </row>
    <row r="40" spans="1:2" ht="18.75" customHeight="1">
      <c r="A40" t="s">
        <v>8</v>
      </c>
      <c r="B40" s="11"/>
    </row>
    <row r="41" ht="20.25" customHeight="1"/>
    <row r="42" spans="1:2" ht="12">
      <c r="A42" s="1" t="s">
        <v>9</v>
      </c>
      <c r="B42"/>
    </row>
    <row r="43" ht="12.75">
      <c r="B43" s="18"/>
    </row>
    <row r="46" ht="15.75" customHeight="1"/>
    <row r="47" ht="26.25" customHeight="1"/>
    <row r="50" ht="12">
      <c r="A50" s="19"/>
    </row>
    <row r="51" ht="12" customHeight="1"/>
    <row r="52" ht="12" hidden="1"/>
  </sheetData>
  <sheetProtection password="CABB" sheet="1"/>
  <mergeCells count="2">
    <mergeCell ref="E11:F11"/>
    <mergeCell ref="B32:C32"/>
  </mergeCells>
  <printOptions/>
  <pageMargins left="0.7874015748031497" right="0.42" top="0.32" bottom="0.2755905511811024" header="0.19" footer="0.31496062992125984"/>
  <pageSetup horizontalDpi="300" verticalDpi="300" orientation="portrait" paperSize="9" r:id="rId2"/>
  <headerFooter alignWithMargins="0">
    <oddFooter>&amp;C&amp;9Schillerstrasse 10, 6700 Bludenz     Tel: 05552 / 65813     Fax: 05552 / 65813 37
Umsatzsteueridenzifikationsnummer (UID) ATU 88888888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F50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8.00390625" style="37" customWidth="1"/>
    <col min="2" max="2" width="36.28125" style="38" customWidth="1"/>
    <col min="3" max="3" width="11.28125" style="37" customWidth="1"/>
    <col min="4" max="4" width="12.140625" style="37" customWidth="1"/>
    <col min="5" max="5" width="10.8515625" style="40" customWidth="1"/>
    <col min="6" max="6" width="7.421875" style="37" customWidth="1"/>
    <col min="7" max="16384" width="11.421875" style="37" customWidth="1"/>
  </cols>
  <sheetData>
    <row r="8" ht="17.25" customHeight="1">
      <c r="E8" s="39"/>
    </row>
    <row r="9" spans="1:4" ht="18" customHeight="1">
      <c r="A9" s="37" t="s">
        <v>5</v>
      </c>
      <c r="C9" s="82" t="s">
        <v>18</v>
      </c>
      <c r="D9" s="82"/>
    </row>
    <row r="10" spans="1:3" ht="25.5" customHeight="1">
      <c r="A10" s="37" t="s">
        <v>20</v>
      </c>
      <c r="C10" s="38" t="s">
        <v>19</v>
      </c>
    </row>
    <row r="11" ht="24" customHeight="1"/>
    <row r="12" ht="22.5">
      <c r="A12" s="41" t="s">
        <v>0</v>
      </c>
    </row>
    <row r="14" ht="12">
      <c r="A14" s="42"/>
    </row>
    <row r="15" spans="3:5" ht="12">
      <c r="C15" s="43" t="s">
        <v>14</v>
      </c>
      <c r="D15" s="44" t="s">
        <v>14</v>
      </c>
      <c r="E15" s="43" t="s">
        <v>14</v>
      </c>
    </row>
    <row r="16" spans="1:5" ht="12">
      <c r="A16" s="45" t="s">
        <v>1</v>
      </c>
      <c r="B16" s="46" t="s">
        <v>2</v>
      </c>
      <c r="C16" s="79" t="s">
        <v>3</v>
      </c>
      <c r="D16" s="48" t="s">
        <v>24</v>
      </c>
      <c r="E16" s="48" t="s">
        <v>25</v>
      </c>
    </row>
    <row r="17" spans="1:5" ht="17.25" customHeight="1">
      <c r="A17" s="45"/>
      <c r="B17" s="46"/>
      <c r="C17" s="47"/>
      <c r="D17" s="47"/>
      <c r="E17" s="47"/>
    </row>
    <row r="18" spans="1:5" ht="17.25" customHeight="1">
      <c r="A18" s="45"/>
      <c r="B18" s="46"/>
      <c r="C18" s="47"/>
      <c r="D18" s="47"/>
      <c r="E18" s="47"/>
    </row>
    <row r="19" spans="1:5" ht="17.25" customHeight="1">
      <c r="A19" s="45"/>
      <c r="B19" s="46"/>
      <c r="C19" s="47"/>
      <c r="D19" s="47"/>
      <c r="E19" s="47"/>
    </row>
    <row r="20" spans="1:5" ht="17.25" customHeight="1">
      <c r="A20" s="45"/>
      <c r="B20" s="46"/>
      <c r="C20" s="47"/>
      <c r="D20" s="47"/>
      <c r="E20" s="47"/>
    </row>
    <row r="21" spans="1:5" ht="17.25" customHeight="1">
      <c r="A21" s="45"/>
      <c r="B21" s="46"/>
      <c r="C21" s="47"/>
      <c r="D21" s="47"/>
      <c r="E21" s="47"/>
    </row>
    <row r="22" spans="1:5" ht="17.25" customHeight="1">
      <c r="A22" s="45"/>
      <c r="B22" s="46"/>
      <c r="C22" s="47"/>
      <c r="D22" s="47"/>
      <c r="E22" s="47"/>
    </row>
    <row r="23" spans="1:5" ht="17.25" customHeight="1">
      <c r="A23" s="45"/>
      <c r="B23" s="46"/>
      <c r="C23" s="47"/>
      <c r="D23" s="47"/>
      <c r="E23" s="47"/>
    </row>
    <row r="24" spans="1:5" ht="17.25" customHeight="1">
      <c r="A24" s="45"/>
      <c r="B24" s="46"/>
      <c r="C24" s="47"/>
      <c r="D24" s="47"/>
      <c r="E24" s="47"/>
    </row>
    <row r="25" spans="1:5" ht="17.25" customHeight="1">
      <c r="A25" s="45"/>
      <c r="B25" s="46"/>
      <c r="C25" s="47"/>
      <c r="D25" s="47"/>
      <c r="E25" s="47"/>
    </row>
    <row r="26" spans="1:5" ht="17.25" customHeight="1">
      <c r="A26" s="45"/>
      <c r="B26" s="46"/>
      <c r="C26" s="47"/>
      <c r="D26" s="47"/>
      <c r="E26" s="47"/>
    </row>
    <row r="27" spans="1:5" ht="17.25" customHeight="1">
      <c r="A27" s="45"/>
      <c r="B27" s="46"/>
      <c r="C27" s="47"/>
      <c r="D27" s="47"/>
      <c r="E27" s="47"/>
    </row>
    <row r="28" spans="1:5" s="52" customFormat="1" ht="17.25" customHeight="1">
      <c r="A28" s="49"/>
      <c r="B28" s="50"/>
      <c r="C28" s="51"/>
      <c r="D28" s="47"/>
      <c r="E28" s="47"/>
    </row>
    <row r="29" spans="1:5" s="52" customFormat="1" ht="17.25" customHeight="1">
      <c r="A29" s="49"/>
      <c r="B29" s="50"/>
      <c r="C29" s="51"/>
      <c r="D29" s="47"/>
      <c r="E29" s="47"/>
    </row>
    <row r="30" spans="1:5" s="52" customFormat="1" ht="17.25" customHeight="1">
      <c r="A30" s="49"/>
      <c r="B30" s="50"/>
      <c r="C30" s="51"/>
      <c r="D30" s="47"/>
      <c r="E30" s="47"/>
    </row>
    <row r="31" spans="1:5" s="52" customFormat="1" ht="17.25" customHeight="1">
      <c r="A31" s="49"/>
      <c r="B31" s="50"/>
      <c r="C31" s="51"/>
      <c r="D31" s="47"/>
      <c r="E31" s="47"/>
    </row>
    <row r="32" spans="1:5" ht="20.25" customHeight="1" thickBot="1">
      <c r="A32" s="53"/>
      <c r="B32" s="83" t="s">
        <v>26</v>
      </c>
      <c r="C32" s="84"/>
      <c r="D32" s="56">
        <f>SUM(D17:D31)</f>
        <v>0</v>
      </c>
      <c r="E32" s="56">
        <f>SUM(E17:E31)</f>
        <v>0</v>
      </c>
    </row>
    <row r="33" spans="1:5" ht="19.5" customHeight="1" thickBot="1">
      <c r="A33" s="53"/>
      <c r="B33" s="54" t="s">
        <v>4</v>
      </c>
      <c r="C33" s="57" t="s">
        <v>21</v>
      </c>
      <c r="D33" s="57"/>
      <c r="E33" s="58">
        <f>D32+E32</f>
        <v>0</v>
      </c>
    </row>
    <row r="34" spans="1:5" ht="15" customHeight="1" thickBot="1" thickTop="1">
      <c r="A34" s="59"/>
      <c r="C34" s="55"/>
      <c r="D34" s="60"/>
      <c r="E34" s="61"/>
    </row>
    <row r="35" spans="1:5" ht="18.75" customHeight="1">
      <c r="A35" s="59"/>
      <c r="C35" s="63" t="s">
        <v>7</v>
      </c>
      <c r="D35" s="64"/>
      <c r="E35" s="65">
        <f>(D32/11)</f>
        <v>0</v>
      </c>
    </row>
    <row r="36" spans="1:5" ht="20.25" customHeight="1" thickBot="1">
      <c r="A36" s="59"/>
      <c r="C36" s="66" t="s">
        <v>22</v>
      </c>
      <c r="D36" s="67"/>
      <c r="E36" s="68">
        <f>SUM(D32-E35)</f>
        <v>0</v>
      </c>
    </row>
    <row r="37" spans="1:5" ht="20.25" customHeight="1">
      <c r="A37" s="59"/>
      <c r="C37" s="69" t="s">
        <v>10</v>
      </c>
      <c r="D37" s="70"/>
      <c r="E37" s="71">
        <f>(E32/6)</f>
        <v>0</v>
      </c>
    </row>
    <row r="38" spans="1:5" ht="20.25" customHeight="1" thickBot="1">
      <c r="A38" s="59"/>
      <c r="C38" s="72" t="s">
        <v>23</v>
      </c>
      <c r="D38" s="73"/>
      <c r="E38" s="74">
        <f>SUM(E32-E37)</f>
        <v>0</v>
      </c>
    </row>
    <row r="39" spans="2:6" ht="18" customHeight="1">
      <c r="B39" s="54"/>
      <c r="C39" s="55"/>
      <c r="D39" s="34"/>
      <c r="E39" s="61"/>
      <c r="F39" s="34"/>
    </row>
    <row r="40" spans="1:5" ht="18.75" customHeight="1">
      <c r="A40" s="37" t="s">
        <v>13</v>
      </c>
      <c r="B40" s="54"/>
      <c r="C40" s="55"/>
      <c r="D40" s="34"/>
      <c r="E40" s="61"/>
    </row>
    <row r="41" ht="20.25" customHeight="1"/>
    <row r="42" spans="1:2" ht="12">
      <c r="A42" s="38" t="s">
        <v>9</v>
      </c>
      <c r="B42" s="37"/>
    </row>
    <row r="43" ht="12.75">
      <c r="B43" s="62"/>
    </row>
    <row r="46" ht="15.75" customHeight="1"/>
    <row r="47" ht="26.25" customHeight="1"/>
    <row r="50" ht="12">
      <c r="A50" s="19"/>
    </row>
    <row r="51" ht="12" customHeight="1"/>
    <row r="52" ht="12" hidden="1"/>
  </sheetData>
  <sheetProtection/>
  <mergeCells count="2">
    <mergeCell ref="C9:D9"/>
    <mergeCell ref="B32:C32"/>
  </mergeCells>
  <printOptions/>
  <pageMargins left="0.7874015748031497" right="0.42" top="0.32" bottom="0.2755905511811024" header="0.19" footer="0.31496062992125984"/>
  <pageSetup horizontalDpi="300" verticalDpi="300" orientation="portrait" paperSize="9" r:id="rId2"/>
  <headerFooter alignWithMargins="0">
    <oddFooter>&amp;C&amp;9Schillerstrasse 10, 6700 Bludenz     Tel: 05552 / 65813     Fax: 05552 / 65813 37
Umsatzsteueridenzifikationsnummer (UID) ATU &amp;S88888888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Büro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Koelly</dc:creator>
  <cp:keywords/>
  <dc:description/>
  <cp:lastModifiedBy>User</cp:lastModifiedBy>
  <cp:lastPrinted>2007-09-26T20:19:07Z</cp:lastPrinted>
  <dcterms:created xsi:type="dcterms:W3CDTF">2007-09-04T16:36:05Z</dcterms:created>
  <dcterms:modified xsi:type="dcterms:W3CDTF">2020-03-17T10:02:31Z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0x0101004FE804C9279D7E43A9521226D9E6255E</vt:lpwstr>
  </property>
</Properties>
</file>